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<sst xmlns="http://schemas.openxmlformats.org/spreadsheetml/2006/main" count="87" uniqueCount="87">
  <si>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</si>
  <si>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</si>
  <si>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</si>
  <si>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</si>
  <si>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</si>
  <si>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</si>
  <si>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</si>
  <si>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</si>
  <si>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</si>
  <si>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</si>
  <si>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</si>
  <si>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</si>
  <si>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</si>
  <si>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</si>
  <si>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</si>
  <si>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+74950055004 или на почту Info@20000.ru</t>
  </si>
  <si>
    <t>Наш магазин, ТЦ Москва, м. Люблино, Тихорецкий бульвар, д. 1 строение 6, вход 7, павильон П 38-40</t>
  </si>
  <si>
    <t>Прайс-лист "Usams" от 16.04.2024</t>
  </si>
  <si>
    <t>1</t>
  </si>
  <si>
    <t>US-ZB234</t>
  </si>
  <si>
    <t>6958444972497</t>
  </si>
  <si>
    <t>Универсальные аксессуары / Автомобильные аксессуары</t>
  </si>
  <si>
    <t>Ссылка на товар</t>
  </si>
  <si>
    <t>Автомобильный пылесос USAMS Mini Handheld, 7800mAh, черный</t>
  </si>
  <si>
    <t>13</t>
  </si>
  <si>
    <t>2</t>
  </si>
  <si>
    <t>BH460M01</t>
  </si>
  <si>
    <t>6958444960593</t>
  </si>
  <si>
    <t>Защитные стекла / Защитные стекла для телефона</t>
  </si>
  <si>
    <t>Ссылка на товар</t>
  </si>
  <si>
    <t>Защитное стекло USAMS US-BH460 для iPhone XS Max/11 Pro Max, 0.25mm, прозрачный+черная рамка</t>
  </si>
  <si>
    <t>37</t>
  </si>
  <si>
    <t>3</t>
  </si>
  <si>
    <t>IPXJTT201</t>
  </si>
  <si>
    <t>6958444954332</t>
  </si>
  <si>
    <t>Защитные стекла / Защитные стекла для объектива камеры</t>
  </si>
  <si>
    <t>Ссылка на товар</t>
  </si>
  <si>
    <t>Защитное стекло на заднюю камеру USAMS US-BH400 для iPhone X/XS, прозрачный</t>
  </si>
  <si>
    <t>34</t>
  </si>
  <si>
    <t>4</t>
  </si>
  <si>
    <t>IPXSMJTT201</t>
  </si>
  <si>
    <t>6958444961521</t>
  </si>
  <si>
    <t>Защитные стекла / Защитные стекла для объектива камеры</t>
  </si>
  <si>
    <t>Ссылка на товар</t>
  </si>
  <si>
    <t>Защитное стекло на заднюю камеру USAMS US-BH468 для iPhone XS Max, прозрачный</t>
  </si>
  <si>
    <t>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</si>
</sst>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0</xdr:rowOff>
    </xdr:from>
    <xdr:to>
      <xdr:col>2</xdr:col>
      <xdr:colOff>1075823</xdr:colOff>
      <xdr:row>4</xdr:row>
      <xdr:rowOff>142876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0"/>
          <a:ext cx="2333122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20000.ru/catalog/universalnye_aksessuary/avtomobilnye_aksessuar/avtomobilnyy_pylesos_usams_mini_handheld_vacuum_cleaner_geoz_series_1_5a_7800mah_chernyy/" TargetMode="External"/><Relationship Id="rId4" Type="http://schemas.openxmlformats.org/officeDocument/2006/relationships/hyperlink" Target="https://20000.ru/catalog/zashchitnye_stekla/zashchitnye_stekla_dlya_telefona/_usams_us_bh460_iphone_xsmax_0_25mm_/" TargetMode="External"/><Relationship Id="rId5" Type="http://schemas.openxmlformats.org/officeDocument/2006/relationships/hyperlink" Target="https://20000.ru/catalog/zashchitnye_stekla/zashchitnye_stekla_dlya_obektiva_kamery/_usams_us_bh400_iphone_x_xs_/" TargetMode="External"/><Relationship Id="rId6" Type="http://schemas.openxmlformats.org/officeDocument/2006/relationships/hyperlink" Target="https://20000.ru/catalog/zashchitnye_stekla/zashchitnye_stekla_dlya_obektiva_kamery/_usams_us_bh468_iphone_xsmax_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6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5"/>
      <c r="B1" s="5"/>
      <c r="C1" s="5"/>
      <c r="D1" s="9" t="s">
        <v>16</v>
      </c>
      <c r="E1" s="9"/>
      <c r="F1" s="9"/>
      <c r="G1" s="12" t="s">
        <v>15</v>
      </c>
      <c r="H1" s="12"/>
      <c r="I1" s="12"/>
      <c r="J1" s="12"/>
      <c r="K1" s="12"/>
    </row>
    <row r="2" spans="1:14" ht="15" customHeight="1" x14ac:dyDescent="0.25">
      <c r="A2" s="5"/>
      <c r="B2" s="5"/>
      <c r="C2" s="5"/>
      <c r="D2" s="9"/>
      <c r="E2" s="9"/>
      <c r="F2" s="9"/>
      <c r="G2" s="12"/>
      <c r="H2" s="12"/>
      <c r="I2" s="12"/>
      <c r="J2" s="12"/>
      <c r="K2" s="12"/>
      <c r="L2" s="11" t="str">
        <f>CONCATENATE("Итого: ОПТ МАХ - ",SUM(L10:L1048576)," руб.")</f>
        <v>Итого: ОПТ МАХ - 0 руб.</v>
      </c>
      <c r="M2" s="11"/>
      <c r="N2" s="11"/>
    </row>
    <row r="3" spans="1:14" ht="15" customHeight="1" x14ac:dyDescent="0.25">
      <c r="A3" s="5"/>
      <c r="B3" s="5"/>
      <c r="C3" s="5"/>
      <c r="D3" s="9"/>
      <c r="E3" s="9"/>
      <c r="F3" s="9"/>
      <c r="G3" s="12"/>
      <c r="H3" s="12"/>
      <c r="I3" s="12"/>
      <c r="J3" s="12"/>
      <c r="K3" s="12"/>
      <c r="L3" s="11" t="str">
        <f>CONCATENATE("Итого: ОПТ 1 - ",SUM(M10:M1048576)," руб.")</f>
        <v>Итого: ОПТ 1 - 0 руб.</v>
      </c>
      <c r="M3" s="11"/>
      <c r="N3" s="11"/>
    </row>
    <row r="4" spans="1:14" ht="15" customHeight="1" x14ac:dyDescent="0.25">
      <c r="A4" s="5"/>
      <c r="B4" s="5"/>
      <c r="C4" s="5"/>
      <c r="D4" s="9"/>
      <c r="E4" s="9"/>
      <c r="F4" s="9"/>
      <c r="G4" s="12"/>
      <c r="H4" s="12"/>
      <c r="I4" s="12"/>
      <c r="J4" s="12"/>
      <c r="K4" s="12"/>
      <c r="L4" s="11" t="str">
        <f>CONCATENATE("Итого: ОПТ 2 - ",SUM(N10:N1048576)," руб.")</f>
        <v>Итого: ОПТ 2 - 0 руб.</v>
      </c>
      <c r="M4" s="11"/>
      <c r="N4" s="11"/>
    </row>
    <row r="5" spans="1:14" ht="15" customHeight="1" x14ac:dyDescent="0.25">
      <c r="A5" s="5"/>
      <c r="B5" s="5"/>
      <c r="C5" s="5"/>
      <c r="D5" s="9"/>
      <c r="E5" s="9"/>
      <c r="F5" s="9"/>
      <c r="G5" s="12"/>
      <c r="H5" s="12"/>
      <c r="I5" s="12"/>
      <c r="J5" s="12"/>
      <c r="K5" s="12"/>
    </row>
    <row r="6" spans="1:14" ht="15.75" customHeight="1" thickBot="1" x14ac:dyDescent="0.3">
      <c r="A6" s="6"/>
      <c r="B6" s="6"/>
      <c r="C6" s="6"/>
      <c r="D6" s="10"/>
      <c r="E6" s="10"/>
      <c r="F6" s="10"/>
      <c r="G6" s="13"/>
      <c r="H6" s="13"/>
      <c r="I6" s="13"/>
      <c r="J6" s="13"/>
      <c r="K6" s="13"/>
    </row>
    <row r="7" spans="1:14" ht="30.95" customHeight="1" x14ac:dyDescent="0.25">
      <c r="A7" s="7" t="s">
        <v>0</v>
      </c>
      <c r="B7" s="7" t="s">
        <v>1</v>
      </c>
      <c r="C7" s="7" t="s">
        <v>2</v>
      </c>
      <c r="D7" s="7" t="s">
        <v>14</v>
      </c>
      <c r="E7" s="7" t="s">
        <v>12</v>
      </c>
      <c r="F7" s="7" t="s">
        <v>3</v>
      </c>
      <c r="G7" s="14" t="s">
        <v>4</v>
      </c>
      <c r="H7" s="15"/>
      <c r="I7" s="16" t="s">
        <v>9</v>
      </c>
      <c r="J7" s="17"/>
      <c r="K7" s="15"/>
      <c r="L7" s="16" t="s">
        <v>10</v>
      </c>
      <c r="M7" s="17"/>
      <c r="N7" s="15"/>
    </row>
    <row r="8" spans="1:14" ht="30.95" customHeight="1" thickBot="1" x14ac:dyDescent="0.3">
      <c r="A8" s="8"/>
      <c r="B8" s="8"/>
      <c r="C8" s="8"/>
      <c r="D8" s="8"/>
      <c r="E8" s="8"/>
      <c r="F8" s="8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2182.75</v>
      </c>
      <c r="J10">
        <v>2046.33</v>
      </c>
      <c r="K10">
        <v>1909.91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185.33</v>
      </c>
      <c r="J11">
        <v>173.75</v>
      </c>
      <c r="K11">
        <v>162.16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144.14</v>
      </c>
      <c r="J12">
        <v>135.14</v>
      </c>
      <c r="K12">
        <v>126.13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144.14</v>
      </c>
      <c r="J13">
        <v>135.14</v>
      </c>
      <c r="K13">
        <v>126.13</v>
      </c>
      <c r="L13">
        <f>PRODUCT(H13,I13)</f>
      </c>
      <c r="M13">
        <f>PRODUCT(H13,J13)</f>
      </c>
      <c r="N13">
        <f>PRODUCT(H13,K13)</f>
      </c>
    </row>
    <row r="14" spans="1:14" s="23" customFormat="1" customHeight="1">
      <c r="A14" s="24">
        <f>CONCATENATE(L2)</f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s="23" customFormat="1" customHeight="1">
      <c r="A15" s="24">
        <f>CONCATENATE(L3)</f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s="23" customFormat="1" customHeight="1">
      <c r="A16" s="24">
        <f>CONCATENATE(L4)</f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L4:N4"/>
    <mergeCell ref="G1:K6"/>
    <mergeCell ref="G7:H7"/>
    <mergeCell ref="I7:K7"/>
    <mergeCell ref="L7:N7"/>
    <mergeCell ref="L2:N2"/>
    <mergeCell ref="L3:N3"/>
    <mergeCell ref="A1:C6"/>
    <mergeCell ref="F7:F8"/>
    <mergeCell ref="C7:C8"/>
    <mergeCell ref="B7:B8"/>
    <mergeCell ref="A7:A8"/>
    <mergeCell ref="E7:E8"/>
    <mergeCell ref="D7:D8"/>
    <mergeCell ref="D1:F6"/>
    <mergeCell ref="A9:N9"/>
    <mergeCell ref="A14:N14"/>
    <mergeCell ref="A15:N15"/>
    <mergeCell ref="A16:N16"/>
  </mergeCells>
  <hyperlinks>
    <hyperlink ref="E10" r:id="rId3"/>
    <hyperlink ref="E11" r:id="rId4"/>
    <hyperlink ref="E12" r:id="rId5"/>
    <hyperlink ref="E13" r:id="rId6"/>
  </hyperlinks>
  <pageMargins left="0.7" right="0.7" top="0.75" bottom="0.75" header="0.3" footer="0.3"/>
  <pageSetup orientation="portrait"/>
  <headerFooter alignWithMargins="0"/>
  <ignoredErrors>
    <ignoredError sqref="A1:N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2024-04-16T00:09:14Z</dcterms:created>
  <dcterms:modified xsi:type="dcterms:W3CDTF">2024-04-16T00:09:14Z</dcterms:modified>
</cp:coreProperties>
</file>