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calcChain.xml><?xml version="1.0" encoding="utf-8"?>
<calcChain xmlns="http://schemas.openxmlformats.org/spreadsheetml/2006/main">
  <c r="L4" i="1" l="1"/>
  <c r="L3" i="1"/>
  <c r="L2" i="1"/>
</calcChain>
</file>

<file path=xl/sharedStrings.xml><?xml version="1.0" encoding="utf-8"?>
<sst xmlns="http://schemas.openxmlformats.org/spreadsheetml/2006/main" count="255" uniqueCount="255">
  <si>
    <t>№</t>
  </si>
  <si>
    <t>КОД</t>
  </si>
  <si>
    <t>Штрих-код</t>
  </si>
  <si>
    <t>Наименование</t>
  </si>
  <si>
    <t>Количество</t>
  </si>
  <si>
    <t>заказ (шт)</t>
  </si>
  <si>
    <t>ОПТ 1</t>
  </si>
  <si>
    <t>ОПТ 2</t>
  </si>
  <si>
    <r>
      <t xml:space="preserve">В наличии </t>
    </r>
    <r>
      <rPr>
        <sz val="11"/>
        <color indexed="8"/>
        <rFont val="Calibri"/>
        <family val="2"/>
        <charset val="204"/>
      </rPr>
      <t>(шт)</t>
    </r>
  </si>
  <si>
    <t>Цена</t>
  </si>
  <si>
    <t>Сумма</t>
  </si>
  <si>
    <t>ОПТ MAX</t>
  </si>
  <si>
    <t>Ссылка на товар</t>
  </si>
  <si>
    <t>ОПТ МАХ</t>
  </si>
  <si>
    <t>Раздел</t>
  </si>
  <si>
    <t>Для заказа по прайсу Вы можете указать необходимое количество в столбце "заказ (шт)" и отправить заполненный прайс Вашему персональному менеджеру по номеру +74950055004 или на почту Info@20000.ru</t>
  </si>
  <si>
    <t>Наш магазин, ТЦ Москва, м. Люблино, Тихорецкий бульвар, д. 1 строение 6, вход 7, павильон П 38-40</t>
  </si>
  <si>
    <t>Прайс-лист "Joyroom" от 19.04.2024</t>
  </si>
  <si>
    <t>1</t>
  </si>
  <si>
    <t>УТ-00010960</t>
  </si>
  <si>
    <t>6941237131157</t>
  </si>
  <si>
    <t>Зарядные устройства</t>
  </si>
  <si>
    <t>Ссылка на товар</t>
  </si>
  <si>
    <t>Беспроводное зарядное устройство MagSafe JOYROOM JR-A28 MagSafe с Кабелем Type-C - Type-C, 2.4A, 15W, белый</t>
  </si>
  <si>
    <t>297</t>
  </si>
  <si>
    <t>2</t>
  </si>
  <si>
    <t>УТ-00010961</t>
  </si>
  <si>
    <t>6941237131164</t>
  </si>
  <si>
    <t>Зарядные устройства</t>
  </si>
  <si>
    <t>Ссылка на товар</t>
  </si>
  <si>
    <t>Беспроводное зарядное устройство MagSafe JOYROOM JR-A28 MagSafe с Кабелем Type-C - Type-C, 2.4A, 15W, темно-синий</t>
  </si>
  <si>
    <t>300</t>
  </si>
  <si>
    <t>3</t>
  </si>
  <si>
    <t>УТ-00010962</t>
  </si>
  <si>
    <t>6941237103109</t>
  </si>
  <si>
    <t>Зарядные устройства</t>
  </si>
  <si>
    <t>Ссылка на товар</t>
  </si>
  <si>
    <t>Беспроводное зарядное устройство MagSafe JOYROOM JR-A37 MagSafe с Кабелем Type-C, 2A, 15W, белый</t>
  </si>
  <si>
    <t>135</t>
  </si>
  <si>
    <t>4</t>
  </si>
  <si>
    <t>УТ-00004656</t>
  </si>
  <si>
    <t>6956116779528</t>
  </si>
  <si>
    <t>Наушники и гарнитуры</t>
  </si>
  <si>
    <t>Ссылка на товар</t>
  </si>
  <si>
    <t>Беспроводные наушники TWS JOYROOM JR-T03, Bluetooth, белый</t>
  </si>
  <si>
    <t>89</t>
  </si>
  <si>
    <t>5</t>
  </si>
  <si>
    <t>УТ-00004657</t>
  </si>
  <si>
    <t>6956116788933</t>
  </si>
  <si>
    <t>Наушники и гарнитуры</t>
  </si>
  <si>
    <t>Ссылка на товар</t>
  </si>
  <si>
    <t>Беспроводные наушники TWS JOYROOM JR-T04, Bluetooth, белый</t>
  </si>
  <si>
    <t>76</t>
  </si>
  <si>
    <t>6</t>
  </si>
  <si>
    <t>УТ-00004790</t>
  </si>
  <si>
    <t>6956116793081</t>
  </si>
  <si>
    <t>Наушники и гарнитуры</t>
  </si>
  <si>
    <t>Ссылка на товар</t>
  </si>
  <si>
    <t>Беспроводные наушники TWS JOYROOM JR-T05, Bluetooth, черный</t>
  </si>
  <si>
    <t>22</t>
  </si>
  <si>
    <t>7</t>
  </si>
  <si>
    <t>УТ-00007644</t>
  </si>
  <si>
    <t>6956116795399</t>
  </si>
  <si>
    <t>Наушники и гарнитуры</t>
  </si>
  <si>
    <t>Ссылка на товар</t>
  </si>
  <si>
    <t>Беспроводные наушники TWS JOYROOM JR-T06, Bluetooth, черный</t>
  </si>
  <si>
    <t>47</t>
  </si>
  <si>
    <t>8</t>
  </si>
  <si>
    <t>УТ-00006114</t>
  </si>
  <si>
    <t>6956116730796</t>
  </si>
  <si>
    <t>Наушники и гарнитуры</t>
  </si>
  <si>
    <t>Ссылка на товар</t>
  </si>
  <si>
    <t>Беспроводные наушники TWS JOYROOM JR-T07, Bluetooth, черный</t>
  </si>
  <si>
    <t>94</t>
  </si>
  <si>
    <t>9</t>
  </si>
  <si>
    <t>УТ-00009882</t>
  </si>
  <si>
    <t>6941237113665</t>
  </si>
  <si>
    <t>Наушники и гарнитуры</t>
  </si>
  <si>
    <t>Ссылка на товар</t>
  </si>
  <si>
    <t>Беспроводные наушники TWS JOYROOM JR-T09, Bluetooth, белый</t>
  </si>
  <si>
    <t>37</t>
  </si>
  <si>
    <t>10</t>
  </si>
  <si>
    <t>УТ-00009884</t>
  </si>
  <si>
    <t>6941237113962</t>
  </si>
  <si>
    <t>Наушники и гарнитуры</t>
  </si>
  <si>
    <t>Ссылка на товар</t>
  </si>
  <si>
    <t>Беспроводные наушники TWS JOYROOM JR-T10 Binaural, Bluetooth, белый</t>
  </si>
  <si>
    <t>15</t>
  </si>
  <si>
    <t>11</t>
  </si>
  <si>
    <t>УТ-00009883</t>
  </si>
  <si>
    <t>6941237113955</t>
  </si>
  <si>
    <t>Наушники и гарнитуры</t>
  </si>
  <si>
    <t>Ссылка на товар</t>
  </si>
  <si>
    <t>Беспроводные наушники TWS JOYROOM JR-T10 Binaural, Bluetooth, черный</t>
  </si>
  <si>
    <t>32</t>
  </si>
  <si>
    <t>12</t>
  </si>
  <si>
    <t>УТ-00010958</t>
  </si>
  <si>
    <t>6941237128652</t>
  </si>
  <si>
    <t>Наушники и гарнитуры</t>
  </si>
  <si>
    <t>Ссылка на товар</t>
  </si>
  <si>
    <t>Беспроводные наушники TWS JOYROOM JR-T13 TWS, Bluetooth, черный</t>
  </si>
  <si>
    <t>49</t>
  </si>
  <si>
    <t>13</t>
  </si>
  <si>
    <t>УТ-00010959</t>
  </si>
  <si>
    <t>6941237131089</t>
  </si>
  <si>
    <t>Наушники и гарнитуры</t>
  </si>
  <si>
    <t>Ссылка на товар</t>
  </si>
  <si>
    <t>Беспроводные наушники TWS JOYROOM JR-T13, Bluetooth, белый</t>
  </si>
  <si>
    <t>44</t>
  </si>
  <si>
    <t>14</t>
  </si>
  <si>
    <t>УТ-00010949</t>
  </si>
  <si>
    <t>6941237125460</t>
  </si>
  <si>
    <t>Наушники и гарнитуры</t>
  </si>
  <si>
    <t>Ссылка на товар</t>
  </si>
  <si>
    <t>Беспроводные наушники TWS JOYROOM JR-TL6 TWS, Bluetooth, черный</t>
  </si>
  <si>
    <t>12</t>
  </si>
  <si>
    <t>15</t>
  </si>
  <si>
    <t>УТ-00010950</t>
  </si>
  <si>
    <t>6941237125477</t>
  </si>
  <si>
    <t>Наушники и гарнитуры</t>
  </si>
  <si>
    <t>Ссылка на товар</t>
  </si>
  <si>
    <t>Беспроводные наушники TWS JOYROOM JR-TL6, Bluetooth, белый</t>
  </si>
  <si>
    <t>23</t>
  </si>
  <si>
    <t>16</t>
  </si>
  <si>
    <t>УТ-00010951</t>
  </si>
  <si>
    <t>6941237125576</t>
  </si>
  <si>
    <t>Наушники и гарнитуры</t>
  </si>
  <si>
    <t>Ссылка на товар</t>
  </si>
  <si>
    <t>Беспроводные наушники TWS JOYROOM JR-TL8, Bluetooth, черный</t>
  </si>
  <si>
    <t>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</si>
</sst>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4"/>
      <color theme="1"/>
      <b/>
      <family val="1"/>
      <charset val="204"/>
    </font>
    <font>
      <name val="Calibri"/>
      <sz val="14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/>
      <diagonal/>
    </border>
  </borders>
  <cellStyleXfs count="2">
    <xf numFmtId="0" fontId="0" fillId="0" borderId="0"/>
    <xf numFmtId="0" fontId="5" fillId="3" borderId="10"/>
  </cellStyleXfs>
  <cellXfs count="2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3" borderId="10" xfId="0" applyAlignment="1" applyProtection="1">
      <alignment horizontal="left" vertical="top" wrapText="1"/>
    </xf>
    <xf numFmtId="0" fontId="7" fillId="0" borderId="10" xfId="19" applyFont="1" applyAlignment="1" applyProtection="1">
      <alignment horizontal="center" vertical="center" wrapText="1"/>
    </xf>
    <xf numFmtId="0" fontId="8" fillId="0" borderId="10" xfId="20" applyFont="1" applyAlignment="1" applyProtection="1">
      <alignment horizontal="center" vertical="center" wrapText="1"/>
    </xf>
    <xf numFmtId="0" fontId="9" fillId="0" borderId="10" xfId="21" applyFont="1" applyAlignment="1" applyProtection="1">
      <alignment horizontal="center" vertical="center" wrapText="1"/>
    </xf>
    <xf numFmtId="0" fontId="0" fillId="0" borderId="10" xfId="22" applyAlignment="1" applyProtection="1">
      <alignment horizontal="right" vertical="top" wrapText="1"/>
    </xf>
    <xf numFmtId="0" fontId="0" fillId="0" borderId="10" xfId="23" applyAlignment="1" applyProtection="1">
      <alignment horizontal="right" vertical="top" wrapText="1"/>
    </xf>
    <xf numFmtId="0" fontId="0" fillId="0" borderId="10" xfId="24" applyAlignment="1" applyProtection="1">
      <alignment horizontal="right" vertical="top" wrapText="1"/>
    </xf>
  </cellXfs>
  <cellStyles count="2">
    <cellStyle name="Обычный" xfId="0" builtinId="0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tpl_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1</xdr:row>
      <xdr:rowOff>0</xdr:rowOff>
    </xdr:from>
    <xdr:to>
      <xdr:col>2</xdr:col>
      <xdr:colOff>1075823</xdr:colOff>
      <xdr:row>4</xdr:row>
      <xdr:rowOff>142876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190500"/>
          <a:ext cx="2333122" cy="7143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drawing" Target="../drawings/drawing1.xml"/><Relationship Id="rId3" Type="http://schemas.openxmlformats.org/officeDocument/2006/relationships/hyperlink" Target="https://20000.ru/catalog/zaryadnye_ustroystva/besprovodnoe_zaryadnoe_ustroystvo_joyroom_jr_a28_magsafe_15w_dlya_apple_watch_5vt_7_5vt_10vt_15vt_be/" TargetMode="External"/><Relationship Id="rId4" Type="http://schemas.openxmlformats.org/officeDocument/2006/relationships/hyperlink" Target="https://20000.ru/catalog/zaryadnye_ustroystva/besprovodnoe_zaryadnoe_ustroystvo_joyroom_jr_a28_magsafe_15w_dlya_apple_watch_2_4a_5vt_7_5vt_10vt_15/" TargetMode="External"/><Relationship Id="rId5" Type="http://schemas.openxmlformats.org/officeDocument/2006/relationships/hyperlink" Target="https://20000.ru/catalog/zaryadnye_ustroystva/besprovodnoe_zaryadnoe_ustroystvo_joyroom_jr_a37_magsafe_15w_dlya_apple_watch_type_c_2a_5vt_7_5vt_10/" TargetMode="External"/><Relationship Id="rId6" Type="http://schemas.openxmlformats.org/officeDocument/2006/relationships/hyperlink" Target="https://20000.ru/catalog/naushniki_i_garnitury/_joyroom_jr_t03_tws_bluetooth_350_/" TargetMode="External"/><Relationship Id="rId7" Type="http://schemas.openxmlformats.org/officeDocument/2006/relationships/hyperlink" Target="https://20000.ru/catalog/naushniki_i_garnitury/_joyroom_jr_t04_tws_bluetooth_500_/" TargetMode="External"/><Relationship Id="rId8" Type="http://schemas.openxmlformats.org/officeDocument/2006/relationships/hyperlink" Target="https://20000.ru/catalog/naushniki_i_garnitury/_joyroom_jr_t05_tws_bluetooth_50_ipx57-183146321/" TargetMode="External"/><Relationship Id="rId9" Type="http://schemas.openxmlformats.org/officeDocument/2006/relationships/hyperlink" Target="https://20000.ru/catalog/naushniki_i_garnitury/_joyroom_jr_t06_tws_bluetooth_40_box_2500_-480446191/" TargetMode="External"/><Relationship Id="rId10" Type="http://schemas.openxmlformats.org/officeDocument/2006/relationships/hyperlink" Target="https://20000.ru/catalog/naushniki_i_garnitury/_joyroom_jr_t07_tws_bluetooth_50_box_2500_/" TargetMode="External"/><Relationship Id="rId11" Type="http://schemas.openxmlformats.org/officeDocument/2006/relationships/hyperlink" Target="https://20000.ru/catalog/naushniki_i_garnitury/_joyroom_jr_t09_tws_bluetooth_35_box_500_-1439492293/" TargetMode="External"/><Relationship Id="rId12" Type="http://schemas.openxmlformats.org/officeDocument/2006/relationships/hyperlink" Target="https://20000.ru/catalog/naushniki_i_garnitury/_joyroom_jr_t10_binaural_bluetooth_50_box_1800ma_2_3mw/" TargetMode="External"/><Relationship Id="rId13" Type="http://schemas.openxmlformats.org/officeDocument/2006/relationships/hyperlink" Target="https://20000.ru/catalog/naushniki_i_garnitury/_joyroom_jr_t10_binaural_bluetooth_35_box_1800ma_2_3mw/" TargetMode="External"/><Relationship Id="rId14" Type="http://schemas.openxmlformats.org/officeDocument/2006/relationships/hyperlink" Target="https://20000.ru/catalog/naushniki_i_garnitury/besprovodnye_naushniki_joyroom_jr_t13_tws_bluetooth_400_mach_chernyy_5mvt_shumopodavlenie/" TargetMode="External"/><Relationship Id="rId15" Type="http://schemas.openxmlformats.org/officeDocument/2006/relationships/hyperlink" Target="https://20000.ru/catalog/naushniki_i_garnitury/besprovodnye_naushniki_joyroom_jr_t13_tws_bluetooth_400_mach_belyy_5mvt_shumopodavlenie/" TargetMode="External"/><Relationship Id="rId16" Type="http://schemas.openxmlformats.org/officeDocument/2006/relationships/hyperlink" Target="https://20000.ru/catalog/naushniki_i_garnitury/besprovodnye_naushniki_joyroom_jr_tl6_tws_bluetooth_300_mach_chernyy_displey_zaryada/" TargetMode="External"/><Relationship Id="rId17" Type="http://schemas.openxmlformats.org/officeDocument/2006/relationships/hyperlink" Target="https://20000.ru/catalog/naushniki_i_garnitury/besprovodnye_naushniki_joyroom_jr_tl6_tws_bluetooth_300_mach_belyy_displey_zaryada/" TargetMode="External"/><Relationship Id="rId18" Type="http://schemas.openxmlformats.org/officeDocument/2006/relationships/hyperlink" Target="https://20000.ru/catalog/naushniki_i_garnitury/besprovodnye_naushniki_joyroom_jr_tl8_tws_bluetooth_500_mach_chernyy_type_c_vlagozashchit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N28"/>
  <sheetViews>
    <sheetView tabSelected="1" showRuler="0" zoomScaleNormal="100" workbookViewId="0">
      <pane ySplit="8" topLeftCell="A9" activePane="bottomLeft" state="frozen"/>
      <selection pane="bottomLeft" activeCell="A10" sqref="A10"/>
    </sheetView>
  </sheetViews>
  <sheetFormatPr defaultRowHeight="14.4" outlineLevelRow="1"/>
  <cols>
    <col min="1" max="1" width="6.28515625" customWidth="1"/>
    <col min="2" max="2" width="13.42578125" customWidth="1"/>
    <col min="3" max="3" width="16.7109375" customWidth="1"/>
    <col min="4" max="4" width="34.7109375" customWidth="1"/>
    <col min="5" max="5" width="16.7109375" customWidth="1"/>
    <col min="6" max="6" width="90.7109375" customWidth="1"/>
    <col min="7" max="14" width="10.7109375" customWidth="1"/>
    <col min="8" max="8" width="11.111111111111" customWidth="1"/>
    <col min="9" max="9" width="11.111111111111" customWidth="1"/>
    <col min="10" max="10" width="11.111111111111" customWidth="1"/>
    <col min="11" max="11" width="11.111111111111" customWidth="1"/>
    <col min="12" max="12" width="11.111111111111" customWidth="1"/>
    <col min="13" max="13" width="11.111111111111" customWidth="1"/>
    <col min="14" max="14" width="11.111111111111" customWidth="1"/>
  </cols>
  <sheetData>
    <row r="1" spans="1:14" ht="15" customHeight="1" x14ac:dyDescent="0.25">
      <c r="A1" s="5"/>
      <c r="B1" s="5"/>
      <c r="C1" s="5"/>
      <c r="D1" s="9" t="s">
        <v>16</v>
      </c>
      <c r="E1" s="9"/>
      <c r="F1" s="9"/>
      <c r="G1" s="12" t="s">
        <v>15</v>
      </c>
      <c r="H1" s="12"/>
      <c r="I1" s="12"/>
      <c r="J1" s="12"/>
      <c r="K1" s="12"/>
    </row>
    <row r="2" spans="1:14" ht="15" customHeight="1" x14ac:dyDescent="0.25">
      <c r="A2" s="5"/>
      <c r="B2" s="5"/>
      <c r="C2" s="5"/>
      <c r="D2" s="9"/>
      <c r="E2" s="9"/>
      <c r="F2" s="9"/>
      <c r="G2" s="12"/>
      <c r="H2" s="12"/>
      <c r="I2" s="12"/>
      <c r="J2" s="12"/>
      <c r="K2" s="12"/>
      <c r="L2" s="11" t="str">
        <f>CONCATENATE("Итого: ОПТ МАХ - ",SUM(L10:L1048576)," руб.")</f>
        <v>Итого: ОПТ МАХ - 0 руб.</v>
      </c>
      <c r="M2" s="11"/>
      <c r="N2" s="11"/>
    </row>
    <row r="3" spans="1:14" ht="15" customHeight="1" x14ac:dyDescent="0.25">
      <c r="A3" s="5"/>
      <c r="B3" s="5"/>
      <c r="C3" s="5"/>
      <c r="D3" s="9"/>
      <c r="E3" s="9"/>
      <c r="F3" s="9"/>
      <c r="G3" s="12"/>
      <c r="H3" s="12"/>
      <c r="I3" s="12"/>
      <c r="J3" s="12"/>
      <c r="K3" s="12"/>
      <c r="L3" s="11" t="str">
        <f>CONCATENATE("Итого: ОПТ 1 - ",SUM(M10:M1048576)," руб.")</f>
        <v>Итого: ОПТ 1 - 0 руб.</v>
      </c>
      <c r="M3" s="11"/>
      <c r="N3" s="11"/>
    </row>
    <row r="4" spans="1:14" ht="15" customHeight="1" x14ac:dyDescent="0.25">
      <c r="A4" s="5"/>
      <c r="B4" s="5"/>
      <c r="C4" s="5"/>
      <c r="D4" s="9"/>
      <c r="E4" s="9"/>
      <c r="F4" s="9"/>
      <c r="G4" s="12"/>
      <c r="H4" s="12"/>
      <c r="I4" s="12"/>
      <c r="J4" s="12"/>
      <c r="K4" s="12"/>
      <c r="L4" s="11" t="str">
        <f>CONCATENATE("Итого: ОПТ 2 - ",SUM(N10:N1048576)," руб.")</f>
        <v>Итого: ОПТ 2 - 0 руб.</v>
      </c>
      <c r="M4" s="11"/>
      <c r="N4" s="11"/>
    </row>
    <row r="5" spans="1:14" ht="15" customHeight="1" x14ac:dyDescent="0.25">
      <c r="A5" s="5"/>
      <c r="B5" s="5"/>
      <c r="C5" s="5"/>
      <c r="D5" s="9"/>
      <c r="E5" s="9"/>
      <c r="F5" s="9"/>
      <c r="G5" s="12"/>
      <c r="H5" s="12"/>
      <c r="I5" s="12"/>
      <c r="J5" s="12"/>
      <c r="K5" s="12"/>
    </row>
    <row r="6" spans="1:14" ht="15.75" customHeight="1" thickBot="1" x14ac:dyDescent="0.3">
      <c r="A6" s="6"/>
      <c r="B6" s="6"/>
      <c r="C6" s="6"/>
      <c r="D6" s="10"/>
      <c r="E6" s="10"/>
      <c r="F6" s="10"/>
      <c r="G6" s="13"/>
      <c r="H6" s="13"/>
      <c r="I6" s="13"/>
      <c r="J6" s="13"/>
      <c r="K6" s="13"/>
    </row>
    <row r="7" spans="1:14" ht="30.95" customHeight="1" x14ac:dyDescent="0.25">
      <c r="A7" s="7" t="s">
        <v>0</v>
      </c>
      <c r="B7" s="7" t="s">
        <v>1</v>
      </c>
      <c r="C7" s="7" t="s">
        <v>2</v>
      </c>
      <c r="D7" s="7" t="s">
        <v>14</v>
      </c>
      <c r="E7" s="7" t="s">
        <v>12</v>
      </c>
      <c r="F7" s="7" t="s">
        <v>3</v>
      </c>
      <c r="G7" s="14" t="s">
        <v>4</v>
      </c>
      <c r="H7" s="15"/>
      <c r="I7" s="16" t="s">
        <v>9</v>
      </c>
      <c r="J7" s="17"/>
      <c r="K7" s="15"/>
      <c r="L7" s="16" t="s">
        <v>10</v>
      </c>
      <c r="M7" s="17"/>
      <c r="N7" s="15"/>
    </row>
    <row r="8" spans="1:14" ht="30.95" customHeight="1" thickBot="1" x14ac:dyDescent="0.3">
      <c r="A8" s="8"/>
      <c r="B8" s="8"/>
      <c r="C8" s="8"/>
      <c r="D8" s="8"/>
      <c r="E8" s="8"/>
      <c r="F8" s="8"/>
      <c r="G8" s="3" t="s">
        <v>8</v>
      </c>
      <c r="H8" s="2" t="s">
        <v>5</v>
      </c>
      <c r="I8" s="1" t="s">
        <v>11</v>
      </c>
      <c r="J8" s="4" t="s">
        <v>6</v>
      </c>
      <c r="K8" s="2" t="s">
        <v>7</v>
      </c>
      <c r="L8" s="1" t="s">
        <v>13</v>
      </c>
      <c r="M8" s="4" t="s">
        <v>6</v>
      </c>
      <c r="N8" s="2" t="s">
        <v>7</v>
      </c>
    </row>
    <row r="9" spans="1:14" s="19" customFormat="1" ht="21" customHeight="1">
      <c r="A9" s="20" t="s">
        <v>17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customHeight="1">
      <c r="A10" t="s">
        <v>18</v>
      </c>
      <c r="B10" t="s">
        <v>19</v>
      </c>
      <c r="C10" t="s">
        <v>20</v>
      </c>
      <c r="D10" t="s">
        <v>21</v>
      </c>
      <c r="E10" s="21" t="s">
        <v>22</v>
      </c>
      <c r="F10" t="s">
        <v>23</v>
      </c>
      <c r="G10" s="22" t="s">
        <v>24</v>
      </c>
      <c r="H10">
        <v>0</v>
      </c>
      <c r="I10">
        <v>1006.09</v>
      </c>
      <c r="J10">
        <v>946.91</v>
      </c>
      <c r="K10">
        <v>887.73</v>
      </c>
      <c r="L10">
        <f>PRODUCT(H10,I10)</f>
      </c>
      <c r="M10">
        <f>PRODUCT(H10,J10)</f>
      </c>
      <c r="N10">
        <f>PRODUCT(H10,K10)</f>
      </c>
    </row>
    <row r="11" spans="1:14" customHeight="1">
      <c r="A11" t="s">
        <v>25</v>
      </c>
      <c r="B11" t="s">
        <v>26</v>
      </c>
      <c r="C11" t="s">
        <v>27</v>
      </c>
      <c r="D11" t="s">
        <v>28</v>
      </c>
      <c r="E11" s="21" t="s">
        <v>29</v>
      </c>
      <c r="F11" t="s">
        <v>30</v>
      </c>
      <c r="G11" s="22" t="s">
        <v>31</v>
      </c>
      <c r="H11">
        <v>0</v>
      </c>
      <c r="I11">
        <v>1006.09</v>
      </c>
      <c r="J11">
        <v>946.91</v>
      </c>
      <c r="K11">
        <v>887.73</v>
      </c>
      <c r="L11">
        <f>PRODUCT(H11,I11)</f>
      </c>
      <c r="M11">
        <f>PRODUCT(H11,J11)</f>
      </c>
      <c r="N11">
        <f>PRODUCT(H11,K11)</f>
      </c>
    </row>
    <row r="12" spans="1:14" customHeight="1">
      <c r="A12" t="s">
        <v>32</v>
      </c>
      <c r="B12" t="s">
        <v>33</v>
      </c>
      <c r="C12" t="s">
        <v>34</v>
      </c>
      <c r="D12" t="s">
        <v>35</v>
      </c>
      <c r="E12" s="21" t="s">
        <v>36</v>
      </c>
      <c r="F12" t="s">
        <v>37</v>
      </c>
      <c r="G12" s="22" t="s">
        <v>38</v>
      </c>
      <c r="H12">
        <v>0</v>
      </c>
      <c r="I12">
        <v>1416.75</v>
      </c>
      <c r="J12">
        <v>1333.41</v>
      </c>
      <c r="K12">
        <v>1250.07</v>
      </c>
      <c r="L12">
        <f>PRODUCT(H12,I12)</f>
      </c>
      <c r="M12">
        <f>PRODUCT(H12,J12)</f>
      </c>
      <c r="N12">
        <f>PRODUCT(H12,K12)</f>
      </c>
    </row>
    <row r="13" spans="1:14" customHeight="1">
      <c r="A13" t="s">
        <v>39</v>
      </c>
      <c r="B13" t="s">
        <v>40</v>
      </c>
      <c r="C13" t="s">
        <v>41</v>
      </c>
      <c r="D13" t="s">
        <v>42</v>
      </c>
      <c r="E13" s="21" t="s">
        <v>43</v>
      </c>
      <c r="F13" t="s">
        <v>44</v>
      </c>
      <c r="G13" s="22" t="s">
        <v>45</v>
      </c>
      <c r="H13">
        <v>0</v>
      </c>
      <c r="I13">
        <v>2125.73</v>
      </c>
      <c r="J13">
        <v>1992.87</v>
      </c>
      <c r="K13">
        <v>1860.01</v>
      </c>
      <c r="L13">
        <f>PRODUCT(H13,I13)</f>
      </c>
      <c r="M13">
        <f>PRODUCT(H13,J13)</f>
      </c>
      <c r="N13">
        <f>PRODUCT(H13,K13)</f>
      </c>
    </row>
    <row r="14" spans="1:14" customHeight="1">
      <c r="A14" t="s">
        <v>46</v>
      </c>
      <c r="B14" t="s">
        <v>47</v>
      </c>
      <c r="C14" t="s">
        <v>48</v>
      </c>
      <c r="D14" t="s">
        <v>49</v>
      </c>
      <c r="E14" s="21" t="s">
        <v>50</v>
      </c>
      <c r="F14" t="s">
        <v>51</v>
      </c>
      <c r="G14" s="22" t="s">
        <v>52</v>
      </c>
      <c r="H14">
        <v>0</v>
      </c>
      <c r="I14">
        <v>1893.82</v>
      </c>
      <c r="J14">
        <v>1775.46</v>
      </c>
      <c r="K14">
        <v>1657.1</v>
      </c>
      <c r="L14">
        <f>PRODUCT(H14,I14)</f>
      </c>
      <c r="M14">
        <f>PRODUCT(H14,J14)</f>
      </c>
      <c r="N14">
        <f>PRODUCT(H14,K14)</f>
      </c>
    </row>
    <row r="15" spans="1:14" customHeight="1">
      <c r="A15" t="s">
        <v>53</v>
      </c>
      <c r="B15" t="s">
        <v>54</v>
      </c>
      <c r="C15" t="s">
        <v>55</v>
      </c>
      <c r="D15" t="s">
        <v>56</v>
      </c>
      <c r="E15" s="21" t="s">
        <v>57</v>
      </c>
      <c r="F15" t="s">
        <v>58</v>
      </c>
      <c r="G15" s="22" t="s">
        <v>59</v>
      </c>
      <c r="H15">
        <v>0</v>
      </c>
      <c r="I15">
        <v>1739.23</v>
      </c>
      <c r="J15">
        <v>1630.53</v>
      </c>
      <c r="K15">
        <v>1521.83</v>
      </c>
      <c r="L15">
        <f>PRODUCT(H15,I15)</f>
      </c>
      <c r="M15">
        <f>PRODUCT(H15,J15)</f>
      </c>
      <c r="N15">
        <f>PRODUCT(H15,K15)</f>
      </c>
    </row>
    <row r="16" spans="1:14" customHeight="1">
      <c r="A16" t="s">
        <v>60</v>
      </c>
      <c r="B16" t="s">
        <v>61</v>
      </c>
      <c r="C16" t="s">
        <v>62</v>
      </c>
      <c r="D16" t="s">
        <v>63</v>
      </c>
      <c r="E16" s="21" t="s">
        <v>64</v>
      </c>
      <c r="F16" t="s">
        <v>65</v>
      </c>
      <c r="G16" s="22" t="s">
        <v>66</v>
      </c>
      <c r="H16">
        <v>0</v>
      </c>
      <c r="I16">
        <v>2898.72</v>
      </c>
      <c r="J16">
        <v>2717.55</v>
      </c>
      <c r="K16">
        <v>2536.38</v>
      </c>
      <c r="L16">
        <f>PRODUCT(H16,I16)</f>
      </c>
      <c r="M16">
        <f>PRODUCT(H16,J16)</f>
      </c>
      <c r="N16">
        <f>PRODUCT(H16,K16)</f>
      </c>
    </row>
    <row r="17" spans="1:14" customHeight="1">
      <c r="A17" t="s">
        <v>67</v>
      </c>
      <c r="B17" t="s">
        <v>68</v>
      </c>
      <c r="C17" t="s">
        <v>69</v>
      </c>
      <c r="D17" t="s">
        <v>70</v>
      </c>
      <c r="E17" s="21" t="s">
        <v>71</v>
      </c>
      <c r="F17" t="s">
        <v>72</v>
      </c>
      <c r="G17" s="22" t="s">
        <v>73</v>
      </c>
      <c r="H17">
        <v>0</v>
      </c>
      <c r="I17">
        <v>3091.97</v>
      </c>
      <c r="J17">
        <v>2898.72</v>
      </c>
      <c r="K17">
        <v>2705.47</v>
      </c>
      <c r="L17">
        <f>PRODUCT(H17,I17)</f>
      </c>
      <c r="M17">
        <f>PRODUCT(H17,J17)</f>
      </c>
      <c r="N17">
        <f>PRODUCT(H17,K17)</f>
      </c>
    </row>
    <row r="18" spans="1:14" customHeight="1">
      <c r="A18" t="s">
        <v>74</v>
      </c>
      <c r="B18" t="s">
        <v>75</v>
      </c>
      <c r="C18" t="s">
        <v>76</v>
      </c>
      <c r="D18" t="s">
        <v>77</v>
      </c>
      <c r="E18" s="21" t="s">
        <v>78</v>
      </c>
      <c r="F18" t="s">
        <v>79</v>
      </c>
      <c r="G18" s="22" t="s">
        <v>80</v>
      </c>
      <c r="H18">
        <v>0</v>
      </c>
      <c r="I18">
        <v>2608.85</v>
      </c>
      <c r="J18">
        <v>2445.8</v>
      </c>
      <c r="K18">
        <v>2282.74</v>
      </c>
      <c r="L18">
        <f>PRODUCT(H18,I18)</f>
      </c>
      <c r="M18">
        <f>PRODUCT(H18,J18)</f>
      </c>
      <c r="N18">
        <f>PRODUCT(H18,K18)</f>
      </c>
    </row>
    <row r="19" spans="1:14" customHeight="1">
      <c r="A19" t="s">
        <v>81</v>
      </c>
      <c r="B19" t="s">
        <v>82</v>
      </c>
      <c r="C19" t="s">
        <v>83</v>
      </c>
      <c r="D19" t="s">
        <v>84</v>
      </c>
      <c r="E19" s="21" t="s">
        <v>85</v>
      </c>
      <c r="F19" t="s">
        <v>86</v>
      </c>
      <c r="G19" s="22" t="s">
        <v>87</v>
      </c>
      <c r="H19">
        <v>0</v>
      </c>
      <c r="I19">
        <v>3072.64</v>
      </c>
      <c r="J19">
        <v>2880.6</v>
      </c>
      <c r="K19">
        <v>2688.56</v>
      </c>
      <c r="L19">
        <f>PRODUCT(H19,I19)</f>
      </c>
      <c r="M19">
        <f>PRODUCT(H19,J19)</f>
      </c>
      <c r="N19">
        <f>PRODUCT(H19,K19)</f>
      </c>
    </row>
    <row r="20" spans="1:14" customHeight="1">
      <c r="A20" t="s">
        <v>88</v>
      </c>
      <c r="B20" t="s">
        <v>89</v>
      </c>
      <c r="C20" t="s">
        <v>90</v>
      </c>
      <c r="D20" t="s">
        <v>91</v>
      </c>
      <c r="E20" s="21" t="s">
        <v>92</v>
      </c>
      <c r="F20" t="s">
        <v>93</v>
      </c>
      <c r="G20" s="22" t="s">
        <v>94</v>
      </c>
      <c r="H20">
        <v>0</v>
      </c>
      <c r="I20">
        <v>3072.64</v>
      </c>
      <c r="J20">
        <v>2880.6</v>
      </c>
      <c r="K20">
        <v>2688.56</v>
      </c>
      <c r="L20">
        <f>PRODUCT(H20,I20)</f>
      </c>
      <c r="M20">
        <f>PRODUCT(H20,J20)</f>
      </c>
      <c r="N20">
        <f>PRODUCT(H20,K20)</f>
      </c>
    </row>
    <row r="21" spans="1:14" customHeight="1">
      <c r="A21" t="s">
        <v>95</v>
      </c>
      <c r="B21" t="s">
        <v>96</v>
      </c>
      <c r="C21" t="s">
        <v>97</v>
      </c>
      <c r="D21" t="s">
        <v>98</v>
      </c>
      <c r="E21" s="21" t="s">
        <v>99</v>
      </c>
      <c r="F21" t="s">
        <v>100</v>
      </c>
      <c r="G21" s="22" t="s">
        <v>101</v>
      </c>
      <c r="H21">
        <v>0</v>
      </c>
      <c r="I21">
        <v>2415.6</v>
      </c>
      <c r="J21">
        <v>2264.63</v>
      </c>
      <c r="K21">
        <v>2113.65</v>
      </c>
      <c r="L21">
        <f>PRODUCT(H21,I21)</f>
      </c>
      <c r="M21">
        <f>PRODUCT(H21,J21)</f>
      </c>
      <c r="N21">
        <f>PRODUCT(H21,K21)</f>
      </c>
    </row>
    <row r="22" spans="1:14" customHeight="1">
      <c r="A22" t="s">
        <v>102</v>
      </c>
      <c r="B22" t="s">
        <v>103</v>
      </c>
      <c r="C22" t="s">
        <v>104</v>
      </c>
      <c r="D22" t="s">
        <v>105</v>
      </c>
      <c r="E22" s="21" t="s">
        <v>106</v>
      </c>
      <c r="F22" t="s">
        <v>107</v>
      </c>
      <c r="G22" s="22" t="s">
        <v>108</v>
      </c>
      <c r="H22">
        <v>0</v>
      </c>
      <c r="I22">
        <v>2415.6</v>
      </c>
      <c r="J22">
        <v>2264.63</v>
      </c>
      <c r="K22">
        <v>2113.65</v>
      </c>
      <c r="L22">
        <f>PRODUCT(H22,I22)</f>
      </c>
      <c r="M22">
        <f>PRODUCT(H22,J22)</f>
      </c>
      <c r="N22">
        <f>PRODUCT(H22,K22)</f>
      </c>
    </row>
    <row r="23" spans="1:14" customHeight="1">
      <c r="A23" t="s">
        <v>109</v>
      </c>
      <c r="B23" t="s">
        <v>110</v>
      </c>
      <c r="C23" t="s">
        <v>111</v>
      </c>
      <c r="D23" t="s">
        <v>112</v>
      </c>
      <c r="E23" s="21" t="s">
        <v>113</v>
      </c>
      <c r="F23" t="s">
        <v>114</v>
      </c>
      <c r="G23" s="22" t="s">
        <v>115</v>
      </c>
      <c r="H23">
        <v>0</v>
      </c>
      <c r="I23">
        <v>1526.66</v>
      </c>
      <c r="J23">
        <v>1431.24</v>
      </c>
      <c r="K23">
        <v>1335.82</v>
      </c>
      <c r="L23">
        <f>PRODUCT(H23,I23)</f>
      </c>
      <c r="M23">
        <f>PRODUCT(H23,J23)</f>
      </c>
      <c r="N23">
        <f>PRODUCT(H23,K23)</f>
      </c>
    </row>
    <row r="24" spans="1:14" customHeight="1">
      <c r="A24" t="s">
        <v>116</v>
      </c>
      <c r="B24" t="s">
        <v>117</v>
      </c>
      <c r="C24" t="s">
        <v>118</v>
      </c>
      <c r="D24" t="s">
        <v>119</v>
      </c>
      <c r="E24" s="21" t="s">
        <v>120</v>
      </c>
      <c r="F24" t="s">
        <v>121</v>
      </c>
      <c r="G24" s="22" t="s">
        <v>122</v>
      </c>
      <c r="H24">
        <v>0</v>
      </c>
      <c r="I24">
        <v>1526.66</v>
      </c>
      <c r="J24">
        <v>1431.24</v>
      </c>
      <c r="K24">
        <v>1335.82</v>
      </c>
      <c r="L24">
        <f>PRODUCT(H24,I24)</f>
      </c>
      <c r="M24">
        <f>PRODUCT(H24,J24)</f>
      </c>
      <c r="N24">
        <f>PRODUCT(H24,K24)</f>
      </c>
    </row>
    <row r="25" spans="1:14" customHeight="1">
      <c r="A25" t="s">
        <v>123</v>
      </c>
      <c r="B25" t="s">
        <v>124</v>
      </c>
      <c r="C25" t="s">
        <v>125</v>
      </c>
      <c r="D25" t="s">
        <v>126</v>
      </c>
      <c r="E25" s="21" t="s">
        <v>127</v>
      </c>
      <c r="F25" t="s">
        <v>128</v>
      </c>
      <c r="G25" s="22" t="s">
        <v>129</v>
      </c>
      <c r="H25">
        <v>0</v>
      </c>
      <c r="I25">
        <v>1449.36</v>
      </c>
      <c r="J25">
        <v>1358.78</v>
      </c>
      <c r="K25">
        <v>1268.19</v>
      </c>
      <c r="L25">
        <f>PRODUCT(H25,I25)</f>
      </c>
      <c r="M25">
        <f>PRODUCT(H25,J25)</f>
      </c>
      <c r="N25">
        <f>PRODUCT(H25,K25)</f>
      </c>
    </row>
    <row r="26" spans="1:14" s="23" customFormat="1" customHeight="1">
      <c r="A26" s="24">
        <f>CONCATENATE(L2)</f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</row>
    <row r="27" spans="1:14" s="23" customFormat="1" customHeight="1">
      <c r="A27" s="24">
        <f>CONCATENATE(L3)</f>
      </c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4" s="23" customFormat="1" customHeight="1">
      <c r="A28" s="24">
        <f>CONCATENATE(L4)</f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</row>
  </sheetData>
  <sheetProtection formatCells="0" formatColumns="0" formatRows="0" insertColumns="0" insertRows="0" insertHyperlinks="0" deleteColumns="0" deleteRows="0" sort="0" autoFilter="0" pivotTables="0"/>
  <mergeCells count="19">
    <mergeCell ref="L4:N4"/>
    <mergeCell ref="G1:K6"/>
    <mergeCell ref="G7:H7"/>
    <mergeCell ref="I7:K7"/>
    <mergeCell ref="L7:N7"/>
    <mergeCell ref="L2:N2"/>
    <mergeCell ref="L3:N3"/>
    <mergeCell ref="A1:C6"/>
    <mergeCell ref="F7:F8"/>
    <mergeCell ref="C7:C8"/>
    <mergeCell ref="B7:B8"/>
    <mergeCell ref="A7:A8"/>
    <mergeCell ref="E7:E8"/>
    <mergeCell ref="D7:D8"/>
    <mergeCell ref="D1:F6"/>
    <mergeCell ref="A9:N9"/>
    <mergeCell ref="A26:N26"/>
    <mergeCell ref="A27:N27"/>
    <mergeCell ref="A28:N28"/>
  </mergeCells>
  <hyperlinks>
    <hyperlink ref="E10" r:id="rId3"/>
    <hyperlink ref="E11" r:id="rId4"/>
    <hyperlink ref="E12" r:id="rId5"/>
    <hyperlink ref="E13" r:id="rId6"/>
    <hyperlink ref="E14" r:id="rId7"/>
    <hyperlink ref="E15" r:id="rId8"/>
    <hyperlink ref="E16" r:id="rId9"/>
    <hyperlink ref="E17" r:id="rId10"/>
    <hyperlink ref="E18" r:id="rId11"/>
    <hyperlink ref="E19" r:id="rId12"/>
    <hyperlink ref="E20" r:id="rId13"/>
    <hyperlink ref="E21" r:id="rId14"/>
    <hyperlink ref="E22" r:id="rId15"/>
    <hyperlink ref="E23" r:id="rId16"/>
    <hyperlink ref="E24" r:id="rId17"/>
    <hyperlink ref="E25" r:id="rId18"/>
  </hyperlinks>
  <pageMargins left="0.7" right="0.7" top="0.75" bottom="0.75" header="0.3" footer="0.3"/>
  <pageSetup orientation="portrait"/>
  <headerFooter alignWithMargins="0"/>
  <ignoredErrors>
    <ignoredError sqref="A1:N2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2024-04-19T00:09:16Z</dcterms:created>
  <dcterms:modified xsi:type="dcterms:W3CDTF">2024-04-19T00:09:16Z</dcterms:modified>
</cp:coreProperties>
</file>